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536"/>
  </bookViews>
  <sheets>
    <sheet name="Programme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4" l="1"/>
  <c r="C22" i="4" l="1"/>
  <c r="B23" i="4" s="1"/>
  <c r="C23" i="4" s="1"/>
  <c r="B24" i="4" s="1"/>
  <c r="C24" i="4" s="1"/>
  <c r="B25" i="4" s="1"/>
  <c r="C25" i="4" s="1"/>
  <c r="B26" i="4" s="1"/>
  <c r="C26" i="4" s="1"/>
  <c r="B27" i="4" s="1"/>
  <c r="C27" i="4" s="1"/>
  <c r="C4" i="4"/>
  <c r="B5" i="4" s="1"/>
  <c r="C5" i="4" s="1"/>
  <c r="B6" i="4" s="1"/>
  <c r="C6" i="4" s="1"/>
  <c r="B7" i="4" s="1"/>
  <c r="C7" i="4" s="1"/>
  <c r="B8" i="4" s="1"/>
  <c r="C8" i="4" s="1"/>
  <c r="B9" i="4" s="1"/>
  <c r="C9" i="4" s="1"/>
  <c r="B10" i="4" s="1"/>
  <c r="C10" i="4" s="1"/>
  <c r="B11" i="4" s="1"/>
  <c r="B38" i="4"/>
  <c r="C38" i="4" s="1"/>
  <c r="B39" i="4" s="1"/>
  <c r="B28" i="4" l="1"/>
  <c r="C11" i="4"/>
  <c r="B12" i="4" s="1"/>
  <c r="C12" i="4" s="1"/>
  <c r="B13" i="4" s="1"/>
  <c r="C13" i="4" s="1"/>
  <c r="B14" i="4" s="1"/>
  <c r="C14" i="4" s="1"/>
  <c r="B15" i="4" s="1"/>
  <c r="C15" i="4" l="1"/>
  <c r="B16" i="4" s="1"/>
  <c r="C28" i="4"/>
  <c r="B29" i="4" s="1"/>
  <c r="C29" i="4" s="1"/>
  <c r="B30" i="4" s="1"/>
  <c r="C30" i="4" s="1"/>
  <c r="B31" i="4" s="1"/>
  <c r="C31" i="4" s="1"/>
  <c r="B32" i="4" s="1"/>
  <c r="C32" i="4" s="1"/>
  <c r="B33" i="4" s="1"/>
  <c r="C33" i="4" s="1"/>
  <c r="C16" i="4" l="1"/>
  <c r="B17" i="4" s="1"/>
  <c r="C17" i="4" l="1"/>
  <c r="B18" i="4" s="1"/>
  <c r="C18" i="4" l="1"/>
  <c r="B19" i="4" s="1"/>
</calcChain>
</file>

<file path=xl/sharedStrings.xml><?xml version="1.0" encoding="utf-8"?>
<sst xmlns="http://schemas.openxmlformats.org/spreadsheetml/2006/main" count="147" uniqueCount="102">
  <si>
    <t>Company</t>
  </si>
  <si>
    <t>Speaker</t>
  </si>
  <si>
    <t>Comments</t>
  </si>
  <si>
    <t>Chair</t>
  </si>
  <si>
    <t>permission</t>
  </si>
  <si>
    <t>Registration</t>
  </si>
  <si>
    <t>Tea</t>
  </si>
  <si>
    <t>Lunch</t>
  </si>
  <si>
    <t xml:space="preserve">Drinks </t>
  </si>
  <si>
    <t>Sifiso Siwela</t>
  </si>
  <si>
    <t xml:space="preserve">GSSA Representative </t>
  </si>
  <si>
    <t>Day 1</t>
  </si>
  <si>
    <t>Day 2</t>
  </si>
  <si>
    <t>27, 28, 29 July</t>
  </si>
  <si>
    <t>Welcome &amp; Introduction</t>
  </si>
  <si>
    <t>Day 3</t>
  </si>
  <si>
    <t xml:space="preserve">Council for Geoscience Coreyard, Pretoria </t>
  </si>
  <si>
    <t>Rodney Tucker</t>
  </si>
  <si>
    <t>Alan Goldsmith</t>
  </si>
  <si>
    <t>Andries Botha</t>
  </si>
  <si>
    <t>Southern Mapping</t>
  </si>
  <si>
    <t>Janet Viljoen</t>
  </si>
  <si>
    <t>GCS</t>
  </si>
  <si>
    <t>Noleen Pauls</t>
  </si>
  <si>
    <t>Independent Consultant</t>
  </si>
  <si>
    <t>Vincent Simumba</t>
  </si>
  <si>
    <t>Mark Burnett</t>
  </si>
  <si>
    <t>Snowden</t>
  </si>
  <si>
    <t>Kickstart your geological career</t>
  </si>
  <si>
    <t>CGS</t>
  </si>
  <si>
    <t>Confirmed</t>
  </si>
  <si>
    <t>Siobhan Joubert</t>
  </si>
  <si>
    <t>Horizon Geomatics</t>
  </si>
  <si>
    <t>Jacques Harris</t>
  </si>
  <si>
    <t>Letticia de Nysschen</t>
  </si>
  <si>
    <t>Rio Tinto</t>
  </si>
  <si>
    <t>Muriel Chinoda</t>
  </si>
  <si>
    <t>Decision Processes</t>
  </si>
  <si>
    <t>Life of a geoscientist in the modern exploration environment</t>
  </si>
  <si>
    <t>Datamine</t>
  </si>
  <si>
    <t>Think Action Coaching</t>
  </si>
  <si>
    <t>Briony Parsons</t>
  </si>
  <si>
    <t>Tania Marshall</t>
  </si>
  <si>
    <t>Explorations Unlimited</t>
  </si>
  <si>
    <t>Benny Chisonga</t>
  </si>
  <si>
    <t>Putting the knowledge from the previous 2 1/2 days into practice</t>
  </si>
  <si>
    <t>Get a feel for your data &amp; unlock the hidden treasure therein</t>
  </si>
  <si>
    <t>Nick Baglow</t>
  </si>
  <si>
    <t>Christina Dohm</t>
  </si>
  <si>
    <t>University of the Witwatersrand</t>
  </si>
  <si>
    <t>Professional reporting practices - the importance of being compliant (what's in a name?)</t>
  </si>
  <si>
    <t>Information received</t>
  </si>
  <si>
    <t>yes</t>
  </si>
  <si>
    <t>8 ways (or more) to ace your interview</t>
  </si>
  <si>
    <t>Has the final environmental TRUMP card been played</t>
  </si>
  <si>
    <t>Mentors: A Heroes’ Journey</t>
  </si>
  <si>
    <t>Geology; a rocky career</t>
  </si>
  <si>
    <t>What can I offer the mining industry - entry/exit strategy</t>
  </si>
  <si>
    <t>Philip Setzer</t>
  </si>
  <si>
    <t>n/a</t>
  </si>
  <si>
    <t>Earthlab</t>
  </si>
  <si>
    <t>Sampling: a small part of the whole</t>
  </si>
  <si>
    <t>Where does all the data go?</t>
  </si>
  <si>
    <t>Your CV: a game of 30 Seconds</t>
  </si>
  <si>
    <t>Logging is the core of the matter</t>
  </si>
  <si>
    <t>Russell Johnson</t>
  </si>
  <si>
    <t>The MSA Group</t>
  </si>
  <si>
    <t>Go big or go home</t>
  </si>
  <si>
    <t>Maxwell Geoservices</t>
  </si>
  <si>
    <t>murielc@businessengine.co.za</t>
  </si>
  <si>
    <t>benny.chisonga@dataminesoftware.com</t>
  </si>
  <si>
    <t>Mark.Burnett@snowdengroup.com</t>
  </si>
  <si>
    <t>andries@southernmapping.com</t>
  </si>
  <si>
    <t>nickbaglow@geoscience.org.za</t>
  </si>
  <si>
    <t>Deon du Plessis</t>
  </si>
  <si>
    <t>deon@earthlabtech.com</t>
  </si>
  <si>
    <t>russellj@themsagroup.com</t>
  </si>
  <si>
    <t>Letticia.deNysschen@riotinto.com</t>
  </si>
  <si>
    <t>vincent.simumba@ALSGlobal.com</t>
  </si>
  <si>
    <t>psetzer@maxgeo.com</t>
  </si>
  <si>
    <t>goldsmithalan04@gmail.com</t>
  </si>
  <si>
    <t>cedohm@telkomsa.net</t>
  </si>
  <si>
    <t>siobhan.millward@gmail.com</t>
  </si>
  <si>
    <t>noleen@fastmail.fm</t>
  </si>
  <si>
    <t>marshall.tania@gmail.com</t>
  </si>
  <si>
    <t>janet@janetviljoen.co.za</t>
  </si>
  <si>
    <t>Janet Viljoen Consulting</t>
  </si>
  <si>
    <t>briony@thinkactioncoaching.co.za</t>
  </si>
  <si>
    <t>rodney@kernow.co.za</t>
  </si>
  <si>
    <t>Knowledge-hungry millennials in mining</t>
  </si>
  <si>
    <t>A picture is worth a thousand words</t>
  </si>
  <si>
    <t>Remote sensing geology. How to map before you map.</t>
  </si>
  <si>
    <t>Real need for quality “Structural Geology”</t>
  </si>
  <si>
    <t>Kevin Peyper</t>
  </si>
  <si>
    <t>REFLEX</t>
  </si>
  <si>
    <t>kevin.peyper@imdexlimited.com</t>
  </si>
  <si>
    <t>How Geoscientist Can Work Effectively with a Geochemistry Laboratory</t>
  </si>
  <si>
    <t>Mapping; are we or software the tool?</t>
  </si>
  <si>
    <t>ALS Global</t>
  </si>
  <si>
    <t>Drilling techniques and sampling methods</t>
  </si>
  <si>
    <t>Braai</t>
  </si>
  <si>
    <t>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</si>
</sst>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left" vertical="center" wrapText="1"/>
    </xf>
    <xf numFmtId="20" fontId="4" fillId="0" borderId="0" xfId="0" applyNumberFormat="1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64" fontId="6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64" fontId="7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2" applyFill="1" applyAlignment="1">
      <alignment horizontal="left" vertical="center" wrapText="1"/>
    </xf>
    <xf numFmtId="0" fontId="11" fillId="0" borderId="0" xfId="2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ncent.simumba@ALSGlobal.com" TargetMode="External"/><Relationship Id="rId13" Type="http://schemas.openxmlformats.org/officeDocument/2006/relationships/hyperlink" Target="mailto:marshall.tania@gmail.com" TargetMode="External"/><Relationship Id="rId3" Type="http://schemas.openxmlformats.org/officeDocument/2006/relationships/hyperlink" Target="mailto:andries@southernmapping.com" TargetMode="External"/><Relationship Id="rId7" Type="http://schemas.openxmlformats.org/officeDocument/2006/relationships/hyperlink" Target="mailto:Letticia.deNysschen@riotinto.com" TargetMode="External"/><Relationship Id="rId12" Type="http://schemas.openxmlformats.org/officeDocument/2006/relationships/hyperlink" Target="mailto:noleen@fastmail.fm" TargetMode="External"/><Relationship Id="rId2" Type="http://schemas.openxmlformats.org/officeDocument/2006/relationships/hyperlink" Target="mailto:Mark.Burnett@snowdengroup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benny.chisonga@dataminesoftware.com" TargetMode="External"/><Relationship Id="rId6" Type="http://schemas.openxmlformats.org/officeDocument/2006/relationships/hyperlink" Target="mailto:russellj@themsagroup.com" TargetMode="External"/><Relationship Id="rId11" Type="http://schemas.openxmlformats.org/officeDocument/2006/relationships/hyperlink" Target="mailto:siobhan.millward@gmail.com" TargetMode="External"/><Relationship Id="rId5" Type="http://schemas.openxmlformats.org/officeDocument/2006/relationships/hyperlink" Target="mailto:deon@earthlabtech.com" TargetMode="External"/><Relationship Id="rId15" Type="http://schemas.openxmlformats.org/officeDocument/2006/relationships/hyperlink" Target="mailto:rodney@kernow.co.za" TargetMode="External"/><Relationship Id="rId10" Type="http://schemas.openxmlformats.org/officeDocument/2006/relationships/hyperlink" Target="mailto:goldsmithalan04@gmail.com" TargetMode="External"/><Relationship Id="rId4" Type="http://schemas.openxmlformats.org/officeDocument/2006/relationships/hyperlink" Target="mailto:nickbaglow@geoscience.org.za" TargetMode="External"/><Relationship Id="rId9" Type="http://schemas.openxmlformats.org/officeDocument/2006/relationships/hyperlink" Target="mailto:psetzer@maxgeo.com" TargetMode="External"/><Relationship Id="rId14" Type="http://schemas.openxmlformats.org/officeDocument/2006/relationships/hyperlink" Target="mailto:briony@thinkactioncoaching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zoomScale="82" zoomScaleNormal="82" workbookViewId="0">
      <pane ySplit="3" topLeftCell="A4" activePane="bottomLeft" state="frozen"/>
      <selection pane="bottomLeft" activeCell="D14" sqref="D14"/>
    </sheetView>
  </sheetViews>
  <sheetFormatPr defaultColWidth="9.109375" defaultRowHeight="14.4" x14ac:dyDescent="0.3"/>
  <cols>
    <col min="1" max="1" width="4.88671875" style="1" bestFit="1" customWidth="1"/>
    <col min="2" max="3" width="9.109375" style="2"/>
    <col min="4" max="4" width="69.33203125" style="1" customWidth="1"/>
    <col min="5" max="5" width="5.33203125" style="1" customWidth="1"/>
    <col min="6" max="6" width="23.33203125" style="1" bestFit="1" customWidth="1"/>
    <col min="7" max="7" width="32.109375" style="1" bestFit="1" customWidth="1"/>
    <col min="8" max="8" width="11.109375" style="1" bestFit="1" customWidth="1"/>
    <col min="9" max="9" width="51.88671875" style="1" bestFit="1" customWidth="1"/>
    <col min="10" max="10" width="13.44140625" style="1" customWidth="1"/>
    <col min="11" max="11" width="12" style="1" bestFit="1" customWidth="1"/>
    <col min="12" max="12" width="21.44140625" style="1" bestFit="1" customWidth="1"/>
    <col min="13" max="16384" width="9.109375" style="1"/>
  </cols>
  <sheetData>
    <row r="1" spans="1:12" s="14" customFormat="1" ht="15.75" x14ac:dyDescent="0.25">
      <c r="A1" s="3">
        <v>6.25E-2</v>
      </c>
      <c r="B1" s="15"/>
      <c r="C1" s="15"/>
      <c r="D1" s="16" t="s">
        <v>28</v>
      </c>
      <c r="E1" s="16"/>
    </row>
    <row r="2" spans="1:12" s="14" customFormat="1" ht="15.75" x14ac:dyDescent="0.25">
      <c r="A2" s="3">
        <v>4.1666666666666664E-2</v>
      </c>
      <c r="B2" s="15"/>
      <c r="C2" s="15"/>
      <c r="D2" s="16" t="s">
        <v>13</v>
      </c>
      <c r="E2" s="16"/>
    </row>
    <row r="3" spans="1:12" ht="22.5" customHeight="1" x14ac:dyDescent="0.25">
      <c r="A3" s="3">
        <v>2.0833333333333332E-2</v>
      </c>
      <c r="D3" s="12" t="s">
        <v>11</v>
      </c>
      <c r="E3" s="12"/>
      <c r="F3" s="1" t="s">
        <v>1</v>
      </c>
      <c r="G3" s="1" t="s">
        <v>0</v>
      </c>
      <c r="H3" s="1" t="s">
        <v>2</v>
      </c>
      <c r="J3" s="1" t="s">
        <v>3</v>
      </c>
      <c r="K3" s="1" t="s">
        <v>4</v>
      </c>
      <c r="L3" s="1" t="s">
        <v>51</v>
      </c>
    </row>
    <row r="4" spans="1:12" s="6" customFormat="1" ht="15" x14ac:dyDescent="0.25">
      <c r="A4" s="3">
        <v>1.0416666666666666E-2</v>
      </c>
      <c r="B4" s="4">
        <v>0.29166666666666669</v>
      </c>
      <c r="C4" s="4">
        <f>B4+$A$3+A4</f>
        <v>0.32291666666666669</v>
      </c>
      <c r="D4" s="5" t="s">
        <v>5</v>
      </c>
      <c r="E4" s="5"/>
    </row>
    <row r="5" spans="1:12" x14ac:dyDescent="0.3">
      <c r="B5" s="2">
        <f>C4</f>
        <v>0.32291666666666669</v>
      </c>
      <c r="C5" s="2">
        <f>B5+$A$4</f>
        <v>0.33333333333333337</v>
      </c>
      <c r="D5" s="7" t="s">
        <v>14</v>
      </c>
      <c r="E5" s="7"/>
      <c r="F5" s="1" t="s">
        <v>9</v>
      </c>
      <c r="G5" s="1" t="s">
        <v>10</v>
      </c>
      <c r="H5" s="1" t="s">
        <v>30</v>
      </c>
      <c r="J5" s="26" t="s">
        <v>9</v>
      </c>
      <c r="L5" s="1" t="s">
        <v>59</v>
      </c>
    </row>
    <row r="6" spans="1:12" x14ac:dyDescent="0.3">
      <c r="B6" s="2">
        <f>C5</f>
        <v>0.33333333333333337</v>
      </c>
      <c r="C6" s="2">
        <f>B6+$A$3</f>
        <v>0.35416666666666669</v>
      </c>
      <c r="D6" s="20" t="s">
        <v>56</v>
      </c>
      <c r="E6" s="7">
        <v>1</v>
      </c>
      <c r="F6" s="1" t="s">
        <v>23</v>
      </c>
      <c r="G6" s="1" t="s">
        <v>24</v>
      </c>
      <c r="H6" s="1" t="s">
        <v>30</v>
      </c>
      <c r="I6" s="22" t="s">
        <v>83</v>
      </c>
      <c r="J6" s="26"/>
      <c r="L6" s="1" t="s">
        <v>52</v>
      </c>
    </row>
    <row r="7" spans="1:12" x14ac:dyDescent="0.3">
      <c r="B7" s="2">
        <f t="shared" ref="B7:B17" si="0">C6</f>
        <v>0.35416666666666669</v>
      </c>
      <c r="C7" s="2">
        <f>B7+$A$3</f>
        <v>0.375</v>
      </c>
      <c r="D7" s="20" t="s">
        <v>89</v>
      </c>
      <c r="E7" s="7">
        <v>2</v>
      </c>
      <c r="F7" s="1" t="s">
        <v>36</v>
      </c>
      <c r="G7" s="1" t="s">
        <v>37</v>
      </c>
      <c r="H7" s="1" t="s">
        <v>30</v>
      </c>
      <c r="I7" s="22" t="s">
        <v>69</v>
      </c>
      <c r="J7" s="26"/>
      <c r="L7" s="1" t="s">
        <v>52</v>
      </c>
    </row>
    <row r="8" spans="1:12" s="6" customFormat="1" x14ac:dyDescent="0.3">
      <c r="A8" s="3"/>
      <c r="B8" s="2">
        <f t="shared" si="0"/>
        <v>0.375</v>
      </c>
      <c r="C8" s="2">
        <f>B8+$A$3</f>
        <v>0.39583333333333331</v>
      </c>
      <c r="D8" s="20" t="s">
        <v>57</v>
      </c>
      <c r="E8" s="7">
        <v>3</v>
      </c>
      <c r="F8" s="1" t="s">
        <v>44</v>
      </c>
      <c r="G8" s="1" t="s">
        <v>39</v>
      </c>
      <c r="H8" s="1" t="s">
        <v>30</v>
      </c>
      <c r="I8" s="22" t="s">
        <v>70</v>
      </c>
      <c r="J8" s="26"/>
      <c r="L8" s="1" t="s">
        <v>52</v>
      </c>
    </row>
    <row r="9" spans="1:12" x14ac:dyDescent="0.3">
      <c r="B9" s="2">
        <f t="shared" si="0"/>
        <v>0.39583333333333331</v>
      </c>
      <c r="C9" s="2">
        <f>B9+$A$3</f>
        <v>0.41666666666666663</v>
      </c>
      <c r="D9" s="19" t="s">
        <v>55</v>
      </c>
      <c r="E9" s="7">
        <v>4</v>
      </c>
      <c r="F9" s="1" t="s">
        <v>26</v>
      </c>
      <c r="G9" s="1" t="s">
        <v>27</v>
      </c>
      <c r="H9" s="1" t="s">
        <v>30</v>
      </c>
      <c r="I9" s="22" t="s">
        <v>71</v>
      </c>
      <c r="J9" s="26"/>
      <c r="L9" s="1" t="s">
        <v>52</v>
      </c>
    </row>
    <row r="10" spans="1:12" s="6" customFormat="1" ht="15" x14ac:dyDescent="0.25">
      <c r="A10" s="3"/>
      <c r="B10" s="2">
        <f t="shared" si="0"/>
        <v>0.41666666666666663</v>
      </c>
      <c r="C10" s="2">
        <f>B10+$A$3</f>
        <v>0.43749999999999994</v>
      </c>
      <c r="D10" s="5" t="s">
        <v>6</v>
      </c>
      <c r="E10" s="5"/>
      <c r="L10" s="1"/>
    </row>
    <row r="11" spans="1:12" s="8" customFormat="1" x14ac:dyDescent="0.3">
      <c r="B11" s="2">
        <f t="shared" si="0"/>
        <v>0.43749999999999994</v>
      </c>
      <c r="C11" s="2">
        <f>B11+$A$2</f>
        <v>0.47916666666666663</v>
      </c>
      <c r="D11" s="1" t="s">
        <v>91</v>
      </c>
      <c r="E11" s="1">
        <v>5</v>
      </c>
      <c r="F11" s="1" t="s">
        <v>19</v>
      </c>
      <c r="G11" s="1" t="s">
        <v>20</v>
      </c>
      <c r="H11" s="1" t="s">
        <v>30</v>
      </c>
      <c r="I11" s="22" t="s">
        <v>72</v>
      </c>
      <c r="J11" s="26" t="s">
        <v>23</v>
      </c>
      <c r="L11" s="1"/>
    </row>
    <row r="12" spans="1:12" s="6" customFormat="1" x14ac:dyDescent="0.3">
      <c r="A12" s="3"/>
      <c r="B12" s="2">
        <f t="shared" si="0"/>
        <v>0.47916666666666663</v>
      </c>
      <c r="C12" s="2">
        <f>B12+A2</f>
        <v>0.52083333333333326</v>
      </c>
      <c r="D12" s="20" t="s">
        <v>97</v>
      </c>
      <c r="E12" s="1">
        <v>6</v>
      </c>
      <c r="F12" s="1" t="s">
        <v>47</v>
      </c>
      <c r="G12" s="1" t="s">
        <v>29</v>
      </c>
      <c r="H12" s="1" t="s">
        <v>30</v>
      </c>
      <c r="I12" s="22" t="s">
        <v>73</v>
      </c>
      <c r="J12" s="26"/>
      <c r="L12" s="1"/>
    </row>
    <row r="13" spans="1:12" ht="15" x14ac:dyDescent="0.25">
      <c r="B13" s="2">
        <f t="shared" si="0"/>
        <v>0.52083333333333326</v>
      </c>
      <c r="C13" s="2">
        <f>B13+$A$3+A4</f>
        <v>0.55208333333333326</v>
      </c>
      <c r="D13" s="5" t="s">
        <v>7</v>
      </c>
      <c r="F13" s="6"/>
      <c r="G13" s="6"/>
      <c r="H13" s="6"/>
      <c r="I13" s="6"/>
    </row>
    <row r="14" spans="1:12" ht="30" x14ac:dyDescent="0.25">
      <c r="B14" s="2">
        <f t="shared" si="0"/>
        <v>0.55208333333333326</v>
      </c>
      <c r="C14" s="2">
        <f>B14+$A$2</f>
        <v>0.59374999999999989</v>
      </c>
      <c r="D14" s="25" t="s">
        <v>61</v>
      </c>
      <c r="E14" s="1">
        <v>7</v>
      </c>
      <c r="F14" s="1" t="s">
        <v>74</v>
      </c>
      <c r="G14" s="1" t="s">
        <v>60</v>
      </c>
      <c r="H14" s="1" t="s">
        <v>30</v>
      </c>
      <c r="I14" s="22" t="s">
        <v>75</v>
      </c>
      <c r="J14" s="24" t="s">
        <v>19</v>
      </c>
    </row>
    <row r="15" spans="1:12" s="6" customFormat="1" ht="15" x14ac:dyDescent="0.25">
      <c r="A15" s="3"/>
      <c r="B15" s="2">
        <f t="shared" si="0"/>
        <v>0.59374999999999989</v>
      </c>
      <c r="C15" s="2">
        <f>B15+$A$2</f>
        <v>0.63541666666666652</v>
      </c>
      <c r="D15" s="1" t="s">
        <v>99</v>
      </c>
      <c r="E15" s="1">
        <v>8</v>
      </c>
      <c r="F15" s="20" t="s">
        <v>65</v>
      </c>
      <c r="G15" s="1" t="s">
        <v>66</v>
      </c>
      <c r="H15" s="10" t="s">
        <v>30</v>
      </c>
      <c r="I15" s="23" t="s">
        <v>76</v>
      </c>
      <c r="L15" s="1"/>
    </row>
    <row r="16" spans="1:12" s="9" customFormat="1" x14ac:dyDescent="0.3">
      <c r="B16" s="2">
        <f t="shared" si="0"/>
        <v>0.63541666666666652</v>
      </c>
      <c r="C16" s="2">
        <f>B16+$A$3</f>
        <v>0.65624999999999989</v>
      </c>
      <c r="D16" s="5" t="s">
        <v>6</v>
      </c>
      <c r="E16" s="1"/>
      <c r="F16" s="6"/>
      <c r="G16" s="6"/>
      <c r="H16" s="6"/>
      <c r="I16" s="6"/>
      <c r="J16" s="26" t="s">
        <v>26</v>
      </c>
      <c r="L16" s="1"/>
    </row>
    <row r="17" spans="1:37" x14ac:dyDescent="0.3">
      <c r="B17" s="2">
        <f t="shared" si="0"/>
        <v>0.65624999999999989</v>
      </c>
      <c r="C17" s="2">
        <f>B17+$A$2</f>
        <v>0.69791666666666652</v>
      </c>
      <c r="D17" s="20" t="s">
        <v>92</v>
      </c>
      <c r="E17" s="1">
        <v>9</v>
      </c>
      <c r="F17" s="1" t="s">
        <v>93</v>
      </c>
      <c r="G17" s="1" t="s">
        <v>94</v>
      </c>
      <c r="H17" s="1" t="s">
        <v>30</v>
      </c>
      <c r="I17" s="22" t="s">
        <v>95</v>
      </c>
      <c r="J17" s="26"/>
      <c r="L17" s="1" t="s">
        <v>52</v>
      </c>
    </row>
    <row r="18" spans="1:37" x14ac:dyDescent="0.3">
      <c r="B18" s="2">
        <f t="shared" ref="B18:B19" si="1">C17</f>
        <v>0.69791666666666652</v>
      </c>
      <c r="C18" s="2">
        <f>B18+$A$3</f>
        <v>0.71874999999999989</v>
      </c>
      <c r="D18" s="20" t="s">
        <v>38</v>
      </c>
      <c r="E18" s="1">
        <v>10</v>
      </c>
      <c r="F18" s="1" t="s">
        <v>34</v>
      </c>
      <c r="G18" s="1" t="s">
        <v>35</v>
      </c>
      <c r="H18" s="1" t="s">
        <v>30</v>
      </c>
      <c r="I18" s="22" t="s">
        <v>77</v>
      </c>
      <c r="J18" s="26"/>
    </row>
    <row r="19" spans="1:37" s="6" customFormat="1" ht="15" x14ac:dyDescent="0.25">
      <c r="A19" s="3"/>
      <c r="B19" s="2">
        <f t="shared" si="1"/>
        <v>0.71874999999999989</v>
      </c>
      <c r="C19" s="2"/>
      <c r="D19" s="5" t="s">
        <v>8</v>
      </c>
      <c r="E19" s="1"/>
      <c r="L19" s="1"/>
    </row>
    <row r="20" spans="1:37" s="6" customFormat="1" ht="15" x14ac:dyDescent="0.25">
      <c r="A20" s="3"/>
      <c r="B20" s="4"/>
      <c r="C20" s="4"/>
      <c r="D20" s="5"/>
      <c r="E20" s="1"/>
      <c r="L20" s="1"/>
    </row>
    <row r="21" spans="1:37" ht="15" x14ac:dyDescent="0.25">
      <c r="D21" s="13" t="s">
        <v>12</v>
      </c>
      <c r="F21" s="10"/>
      <c r="G21" s="10"/>
      <c r="H21" s="10"/>
      <c r="I21" s="10"/>
    </row>
    <row r="22" spans="1:37" x14ac:dyDescent="0.3">
      <c r="A22" s="3"/>
      <c r="B22" s="2">
        <v>0.33333333333333331</v>
      </c>
      <c r="C22" s="2">
        <f>B22+$A$2</f>
        <v>0.375</v>
      </c>
      <c r="D22" s="7" t="s">
        <v>96</v>
      </c>
      <c r="E22" s="1">
        <v>11</v>
      </c>
      <c r="F22" s="1" t="s">
        <v>25</v>
      </c>
      <c r="G22" s="1" t="s">
        <v>98</v>
      </c>
      <c r="H22" s="1" t="s">
        <v>30</v>
      </c>
      <c r="I22" s="22" t="s">
        <v>78</v>
      </c>
      <c r="J22" s="26" t="s">
        <v>26</v>
      </c>
    </row>
    <row r="23" spans="1:37" s="21" customFormat="1" x14ac:dyDescent="0.3">
      <c r="B23" s="2">
        <f t="shared" ref="B23:B33" si="2">C22</f>
        <v>0.375</v>
      </c>
      <c r="C23" s="2">
        <f>B23+$A$2</f>
        <v>0.41666666666666669</v>
      </c>
      <c r="D23" s="1" t="s">
        <v>67</v>
      </c>
      <c r="E23" s="1">
        <v>12</v>
      </c>
      <c r="F23" s="1" t="s">
        <v>58</v>
      </c>
      <c r="G23" s="1" t="s">
        <v>68</v>
      </c>
      <c r="H23" s="1" t="s">
        <v>30</v>
      </c>
      <c r="I23" s="22" t="s">
        <v>79</v>
      </c>
      <c r="J23" s="26"/>
      <c r="L23" s="1"/>
    </row>
    <row r="24" spans="1:37" s="6" customFormat="1" ht="15" x14ac:dyDescent="0.25">
      <c r="A24" s="3"/>
      <c r="B24" s="2">
        <f t="shared" ref="B24" si="3">C23</f>
        <v>0.41666666666666669</v>
      </c>
      <c r="C24" s="2">
        <f>B24+$A$3</f>
        <v>0.4375</v>
      </c>
      <c r="D24" s="5" t="s">
        <v>6</v>
      </c>
      <c r="E24" s="1"/>
      <c r="L24" s="1"/>
    </row>
    <row r="25" spans="1:37" s="8" customFormat="1" x14ac:dyDescent="0.3">
      <c r="B25" s="2">
        <f t="shared" si="2"/>
        <v>0.4375</v>
      </c>
      <c r="C25" s="2">
        <f>B25+$A$2</f>
        <v>0.47916666666666669</v>
      </c>
      <c r="D25" s="1" t="s">
        <v>90</v>
      </c>
      <c r="E25" s="1">
        <v>13</v>
      </c>
      <c r="F25" s="1" t="s">
        <v>18</v>
      </c>
      <c r="G25" s="1" t="s">
        <v>32</v>
      </c>
      <c r="H25" s="1" t="s">
        <v>30</v>
      </c>
      <c r="I25" s="22" t="s">
        <v>80</v>
      </c>
      <c r="J25" s="26" t="s">
        <v>42</v>
      </c>
      <c r="L25" s="1" t="s">
        <v>52</v>
      </c>
    </row>
    <row r="26" spans="1:37" s="8" customFormat="1" x14ac:dyDescent="0.3">
      <c r="B26" s="2">
        <f>C25</f>
        <v>0.47916666666666669</v>
      </c>
      <c r="C26" s="2">
        <f>B26+$A$2</f>
        <v>0.52083333333333337</v>
      </c>
      <c r="D26" s="1" t="s">
        <v>46</v>
      </c>
      <c r="E26" s="1">
        <v>14</v>
      </c>
      <c r="F26" s="1" t="s">
        <v>48</v>
      </c>
      <c r="G26" s="1" t="s">
        <v>49</v>
      </c>
      <c r="H26" s="1" t="s">
        <v>30</v>
      </c>
      <c r="I26" s="22" t="s">
        <v>81</v>
      </c>
      <c r="J26" s="26"/>
      <c r="L26" s="1" t="s">
        <v>52</v>
      </c>
    </row>
    <row r="27" spans="1:37" s="8" customFormat="1" ht="15" x14ac:dyDescent="0.25">
      <c r="B27" s="2">
        <f>C26</f>
        <v>0.52083333333333337</v>
      </c>
      <c r="C27" s="2">
        <f>B27+A3+A4</f>
        <v>0.55208333333333337</v>
      </c>
      <c r="D27" s="5" t="s">
        <v>7</v>
      </c>
      <c r="E27" s="1"/>
      <c r="F27" s="6"/>
      <c r="G27" s="6"/>
      <c r="H27" s="6"/>
      <c r="I27" s="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s="6" customFormat="1" x14ac:dyDescent="0.3">
      <c r="A28" s="3"/>
      <c r="B28" s="2">
        <f t="shared" si="2"/>
        <v>0.55208333333333337</v>
      </c>
      <c r="C28" s="2">
        <f>B28+A3</f>
        <v>0.57291666666666674</v>
      </c>
      <c r="D28" s="1" t="s">
        <v>62</v>
      </c>
      <c r="E28" s="1">
        <v>15</v>
      </c>
      <c r="F28" s="1" t="s">
        <v>31</v>
      </c>
      <c r="G28" s="1" t="s">
        <v>24</v>
      </c>
      <c r="H28" s="1" t="s">
        <v>30</v>
      </c>
      <c r="I28" s="22" t="s">
        <v>82</v>
      </c>
      <c r="J28" s="26" t="s">
        <v>23</v>
      </c>
      <c r="L28" s="1" t="s">
        <v>52</v>
      </c>
    </row>
    <row r="29" spans="1:37" s="6" customFormat="1" x14ac:dyDescent="0.3">
      <c r="A29" s="3"/>
      <c r="B29" s="2">
        <f t="shared" si="2"/>
        <v>0.57291666666666674</v>
      </c>
      <c r="C29" s="2">
        <f>B29+$A$3</f>
        <v>0.59375000000000011</v>
      </c>
      <c r="D29" s="10" t="s">
        <v>54</v>
      </c>
      <c r="E29" s="1">
        <v>16</v>
      </c>
      <c r="F29" s="1" t="s">
        <v>33</v>
      </c>
      <c r="G29" s="1" t="s">
        <v>22</v>
      </c>
      <c r="H29" s="1" t="s">
        <v>30</v>
      </c>
      <c r="I29" s="1"/>
      <c r="J29" s="26"/>
      <c r="L29" s="1" t="s">
        <v>52</v>
      </c>
    </row>
    <row r="30" spans="1:37" ht="28.8" x14ac:dyDescent="0.3">
      <c r="B30" s="2">
        <f t="shared" si="2"/>
        <v>0.59375000000000011</v>
      </c>
      <c r="C30" s="2">
        <f>B30+$A$2</f>
        <v>0.63541666666666674</v>
      </c>
      <c r="D30" s="1" t="s">
        <v>50</v>
      </c>
      <c r="E30" s="1">
        <v>17</v>
      </c>
      <c r="F30" s="1" t="s">
        <v>42</v>
      </c>
      <c r="G30" s="1" t="s">
        <v>43</v>
      </c>
      <c r="H30" s="1" t="s">
        <v>30</v>
      </c>
      <c r="I30" s="22" t="s">
        <v>84</v>
      </c>
      <c r="J30" s="26"/>
      <c r="L30" s="1" t="s">
        <v>52</v>
      </c>
    </row>
    <row r="31" spans="1:37" x14ac:dyDescent="0.3">
      <c r="B31" s="2">
        <f t="shared" si="2"/>
        <v>0.63541666666666674</v>
      </c>
      <c r="C31" s="2">
        <f t="shared" ref="C31:C32" si="4">B31+$A$3</f>
        <v>0.65625000000000011</v>
      </c>
      <c r="D31" s="5" t="s">
        <v>6</v>
      </c>
      <c r="K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s="9" customFormat="1" x14ac:dyDescent="0.3">
      <c r="B32" s="2">
        <f t="shared" si="2"/>
        <v>0.65625000000000011</v>
      </c>
      <c r="C32" s="2">
        <f t="shared" si="4"/>
        <v>0.67708333333333348</v>
      </c>
      <c r="D32" s="10" t="s">
        <v>63</v>
      </c>
      <c r="E32" s="1">
        <v>18</v>
      </c>
      <c r="F32" s="1" t="s">
        <v>21</v>
      </c>
      <c r="G32" s="1" t="s">
        <v>86</v>
      </c>
      <c r="H32" s="10" t="s">
        <v>30</v>
      </c>
      <c r="I32" s="23" t="s">
        <v>85</v>
      </c>
      <c r="J32" s="26" t="s">
        <v>9</v>
      </c>
      <c r="L32" s="1" t="s">
        <v>52</v>
      </c>
    </row>
    <row r="33" spans="1:37" s="10" customFormat="1" x14ac:dyDescent="0.3">
      <c r="B33" s="2">
        <f t="shared" si="2"/>
        <v>0.67708333333333348</v>
      </c>
      <c r="C33" s="2">
        <f t="shared" ref="C33" si="5">B33+$A$3</f>
        <v>0.69791666666666685</v>
      </c>
      <c r="D33" s="10" t="s">
        <v>53</v>
      </c>
      <c r="E33" s="1">
        <v>19</v>
      </c>
      <c r="F33" s="1" t="s">
        <v>41</v>
      </c>
      <c r="G33" s="1" t="s">
        <v>40</v>
      </c>
      <c r="H33" s="10" t="s">
        <v>30</v>
      </c>
      <c r="I33" s="23" t="s">
        <v>87</v>
      </c>
      <c r="J33" s="26"/>
      <c r="K33" s="11"/>
      <c r="L33" s="1" t="s">
        <v>52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5" spans="1:37" ht="15" customHeight="1" x14ac:dyDescent="0.3"/>
    <row r="36" spans="1:37" x14ac:dyDescent="0.3">
      <c r="D36" s="13" t="s">
        <v>15</v>
      </c>
      <c r="F36" s="10"/>
      <c r="G36" s="10"/>
      <c r="H36" s="10"/>
      <c r="I36" s="10"/>
    </row>
    <row r="37" spans="1:37" x14ac:dyDescent="0.3">
      <c r="A37" s="3"/>
      <c r="B37" s="2">
        <v>0.33333333333333331</v>
      </c>
      <c r="C37" s="2">
        <v>0.41666666666666669</v>
      </c>
      <c r="D37" s="7" t="s">
        <v>64</v>
      </c>
      <c r="E37" s="1">
        <v>20</v>
      </c>
      <c r="F37" s="1" t="s">
        <v>17</v>
      </c>
      <c r="G37" s="1" t="s">
        <v>24</v>
      </c>
      <c r="H37" s="1" t="s">
        <v>30</v>
      </c>
      <c r="I37" s="22" t="s">
        <v>88</v>
      </c>
    </row>
    <row r="38" spans="1:37" s="6" customFormat="1" x14ac:dyDescent="0.3">
      <c r="A38" s="3"/>
      <c r="B38" s="4">
        <f>C37</f>
        <v>0.41666666666666669</v>
      </c>
      <c r="C38" s="4">
        <f t="shared" ref="C38" si="6">B38+$A$3</f>
        <v>0.4375</v>
      </c>
      <c r="D38" s="5" t="s">
        <v>101</v>
      </c>
      <c r="E38" s="5"/>
      <c r="L38" s="1"/>
    </row>
    <row r="39" spans="1:37" ht="28.8" x14ac:dyDescent="0.3">
      <c r="B39" s="2">
        <f>C38</f>
        <v>0.4375</v>
      </c>
      <c r="C39" s="2">
        <v>0.5625</v>
      </c>
      <c r="D39" s="1" t="s">
        <v>45</v>
      </c>
      <c r="F39" s="1" t="s">
        <v>16</v>
      </c>
    </row>
    <row r="40" spans="1:37" x14ac:dyDescent="0.3">
      <c r="B40" s="2">
        <f>C39</f>
        <v>0.5625</v>
      </c>
      <c r="D40" s="5" t="s">
        <v>100</v>
      </c>
    </row>
    <row r="41" spans="1:37" x14ac:dyDescent="0.3"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s="6" customFormat="1" x14ac:dyDescent="0.3">
      <c r="A42" s="3"/>
      <c r="B42" s="2"/>
      <c r="C42" s="2"/>
      <c r="D42" s="17"/>
      <c r="E42" s="17"/>
    </row>
    <row r="43" spans="1:37" s="9" customFormat="1" x14ac:dyDescent="0.3">
      <c r="B43" s="2"/>
      <c r="C43" s="2"/>
      <c r="D43" s="17"/>
      <c r="E43" s="17"/>
      <c r="F43" s="1"/>
      <c r="G43" s="1"/>
      <c r="H43" s="10"/>
      <c r="I43" s="10"/>
      <c r="J43" s="1"/>
    </row>
    <row r="44" spans="1:37" s="10" customFormat="1" x14ac:dyDescent="0.3">
      <c r="B44" s="2"/>
      <c r="C44" s="2"/>
      <c r="D44" s="17"/>
      <c r="E44" s="17"/>
      <c r="F44" s="1"/>
      <c r="G44" s="1"/>
      <c r="H44" s="1"/>
      <c r="I44" s="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s="11" customFormat="1" x14ac:dyDescent="0.3">
      <c r="B45" s="2"/>
      <c r="C45" s="2"/>
      <c r="D45" s="18"/>
      <c r="E45" s="18"/>
      <c r="F45" s="10"/>
      <c r="G45" s="10"/>
      <c r="H45" s="10"/>
      <c r="I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x14ac:dyDescent="0.3">
      <c r="D46" s="18"/>
      <c r="E46" s="18"/>
    </row>
    <row r="47" spans="1:37" s="6" customFormat="1" x14ac:dyDescent="0.3">
      <c r="A47" s="3"/>
      <c r="B47" s="4"/>
      <c r="C47" s="4"/>
      <c r="D47" s="5"/>
      <c r="E47" s="5"/>
    </row>
  </sheetData>
  <mergeCells count="7">
    <mergeCell ref="J28:J30"/>
    <mergeCell ref="J32:J33"/>
    <mergeCell ref="J22:J23"/>
    <mergeCell ref="J5:J9"/>
    <mergeCell ref="J11:J12"/>
    <mergeCell ref="J16:J18"/>
    <mergeCell ref="J25:J26"/>
  </mergeCells>
  <hyperlinks>
    <hyperlink ref="I8" r:id="rId1"/>
    <hyperlink ref="I9" r:id="rId2"/>
    <hyperlink ref="I11" r:id="rId3"/>
    <hyperlink ref="I12" r:id="rId4"/>
    <hyperlink ref="I14" r:id="rId5"/>
    <hyperlink ref="I15" r:id="rId6"/>
    <hyperlink ref="I18" r:id="rId7"/>
    <hyperlink ref="I22" r:id="rId8"/>
    <hyperlink ref="I23" r:id="rId9"/>
    <hyperlink ref="I25" r:id="rId10"/>
    <hyperlink ref="I28" r:id="rId11"/>
    <hyperlink ref="I6" r:id="rId12"/>
    <hyperlink ref="I30" r:id="rId13"/>
    <hyperlink ref="I33" r:id="rId14"/>
    <hyperlink ref="I37" r:id="rId15"/>
  </hyperlinks>
  <pageMargins left="0.7" right="0.7" top="0.75" bottom="0.75" header="0.3" footer="0.3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Noleen</dc:creator>
  <cp:lastModifiedBy>Johan Krynauw</cp:lastModifiedBy>
  <dcterms:created xsi:type="dcterms:W3CDTF">2017-01-24T09:07:25Z</dcterms:created>
  <dcterms:modified xsi:type="dcterms:W3CDTF">2017-07-13T06:52:22Z</dcterms:modified>
</cp:coreProperties>
</file>